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1083" documentId="13_ncr:1_{93DF3C1C-0915-483B-B367-CB50C0BA3FD9}" xr6:coauthVersionLast="45" xr6:coauthVersionMax="47" xr10:uidLastSave="{53D7567E-62C9-4EE1-92BF-651816ECFC39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<sst xmlns="http://schemas.openxmlformats.org/spreadsheetml/2006/main" count="472" uniqueCount="58">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</sst>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5" fillId="0" borderId="4" xfId="0" applyNumberFormat="1" applyFont="1" applyFill="1" applyBorder="1"/>
    <xf numFmtId="164" fontId="5" fillId="0" borderId="0" xfId="0" applyNumberFormat="1" applyFont="1" applyFill="1"/>
    <xf numFmtId="0" fontId="5" fillId="0" borderId="5" xfId="0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5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102" t="s">
        <v>1</v>
      </c>
      <c r="D3" s="102"/>
      <c r="E3" s="102"/>
      <c r="F3" s="102"/>
      <c r="G3" s="100" t="s">
        <v>2</v>
      </c>
      <c r="H3" s="100"/>
      <c r="I3" s="100"/>
      <c r="J3" s="101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6"/>
  <sheetViews>
    <sheetView tabSelected="1" zoomScale="140" zoomScaleNormal="140" workbookViewId="0">
      <pane ySplit="7" topLeftCell="A278" activePane="bottomLeft" state="frozenSplit"/>
      <selection pane="bottomLeft" activeCell="G293" sqref="G2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102" t="s">
        <v>1</v>
      </c>
      <c r="D3" s="102"/>
      <c r="E3" s="102"/>
      <c r="F3" s="102"/>
      <c r="G3" s="100" t="s">
        <v>2</v>
      </c>
      <c r="H3" s="100"/>
      <c r="I3" s="100"/>
      <c r="J3" s="101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3" t="s">
        <v>39</v>
      </c>
      <c r="L4" s="104"/>
      <c r="M4" s="103" t="s">
        <v>40</v>
      </c>
      <c r="N4" s="104"/>
      <c r="O4" s="103" t="s">
        <v>40</v>
      </c>
      <c r="P4" s="104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05" t="s">
        <v>41</v>
      </c>
      <c r="P5" s="106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82" si="345">G273</f>
        <v>401.51</v>
      </c>
      <c r="D274" s="73">
        <f t="shared" ref="D274:D282" si="346">H273</f>
        <v>373.96</v>
      </c>
      <c r="E274" s="73">
        <f t="shared" ref="E274:E282" si="347">I273</f>
        <v>411.93</v>
      </c>
      <c r="F274" s="5">
        <f t="shared" ref="F274:F282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81" si="349">K275</f>
        <v>994.2</v>
      </c>
      <c r="M274" s="31">
        <v>197.8</v>
      </c>
      <c r="N274" s="39">
        <f t="shared" ref="N274:N281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f t="shared" si="349"/>
        <v>1006.1</v>
      </c>
      <c r="M276" s="31">
        <v>200.4</v>
      </c>
      <c r="N276" s="39">
        <f t="shared" si="350"/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8">
        <f t="shared" si="349"/>
        <v>1005.2</v>
      </c>
      <c r="M277" s="31">
        <v>200.8</v>
      </c>
      <c r="N277" s="39">
        <f t="shared" si="350"/>
        <v>200.6</v>
      </c>
    </row>
    <row r="278" spans="1:14" x14ac:dyDescent="0.2">
      <c r="A278" s="31" t="s">
        <v>42</v>
      </c>
      <c r="B278" s="5">
        <v>2025</v>
      </c>
      <c r="C278" s="73">
        <f t="shared" si="345"/>
        <v>400.65</v>
      </c>
      <c r="D278" s="73">
        <f t="shared" si="346"/>
        <v>372.87</v>
      </c>
      <c r="E278" s="73">
        <f t="shared" si="347"/>
        <v>405.65</v>
      </c>
      <c r="F278" s="5">
        <f t="shared" si="348"/>
        <v>386</v>
      </c>
      <c r="G278" s="88">
        <v>402.81</v>
      </c>
      <c r="H278" s="8">
        <v>372.42</v>
      </c>
      <c r="I278" s="8">
        <v>405.67</v>
      </c>
      <c r="J278" s="83">
        <v>385.1</v>
      </c>
      <c r="K278" s="28">
        <v>1005.2</v>
      </c>
      <c r="L278" s="8">
        <f t="shared" si="349"/>
        <v>1005.9</v>
      </c>
      <c r="M278" s="93">
        <v>200.6</v>
      </c>
      <c r="N278" s="39">
        <f t="shared" si="350"/>
        <v>200.7</v>
      </c>
    </row>
    <row r="279" spans="1:14" x14ac:dyDescent="0.2">
      <c r="A279" s="31" t="s">
        <v>31</v>
      </c>
      <c r="B279" s="5">
        <v>2025</v>
      </c>
      <c r="C279" s="73">
        <f t="shared" si="345"/>
        <v>402.81</v>
      </c>
      <c r="D279" s="73">
        <f t="shared" si="346"/>
        <v>372.42</v>
      </c>
      <c r="E279" s="73">
        <f t="shared" si="347"/>
        <v>405.67</v>
      </c>
      <c r="F279" s="5">
        <f t="shared" si="348"/>
        <v>385.1</v>
      </c>
      <c r="G279" s="88">
        <v>402.17</v>
      </c>
      <c r="H279" s="8">
        <v>371.08</v>
      </c>
      <c r="I279" s="8">
        <v>404.96</v>
      </c>
      <c r="J279" s="83">
        <v>385.6</v>
      </c>
      <c r="K279" s="28">
        <v>1005.9</v>
      </c>
      <c r="L279" s="8">
        <f t="shared" si="349"/>
        <v>1006.6</v>
      </c>
      <c r="M279" s="31">
        <v>200.7</v>
      </c>
      <c r="N279" s="39">
        <f t="shared" si="350"/>
        <v>200.9</v>
      </c>
    </row>
    <row r="280" spans="1:14" x14ac:dyDescent="0.2">
      <c r="A280" s="31" t="s">
        <v>32</v>
      </c>
      <c r="B280" s="5">
        <v>2025</v>
      </c>
      <c r="C280" s="73">
        <f t="shared" si="345"/>
        <v>402.17</v>
      </c>
      <c r="D280" s="73">
        <f t="shared" si="346"/>
        <v>371.08</v>
      </c>
      <c r="E280" s="73">
        <f t="shared" si="347"/>
        <v>404.96</v>
      </c>
      <c r="F280" s="5">
        <f t="shared" si="348"/>
        <v>385.6</v>
      </c>
      <c r="G280" s="88">
        <v>401.33</v>
      </c>
      <c r="H280" s="8">
        <v>370.99</v>
      </c>
      <c r="I280" s="8">
        <v>403.26</v>
      </c>
      <c r="J280" s="83">
        <v>388.7</v>
      </c>
      <c r="K280" s="28">
        <v>1006.6</v>
      </c>
      <c r="L280" s="8">
        <f t="shared" si="349"/>
        <v>1007.1</v>
      </c>
      <c r="M280" s="31">
        <v>200.9</v>
      </c>
      <c r="N280" s="39">
        <f t="shared" si="350"/>
        <v>201</v>
      </c>
    </row>
    <row r="281" spans="1:14" x14ac:dyDescent="0.2">
      <c r="A281" s="31" t="s">
        <v>33</v>
      </c>
      <c r="B281" s="5">
        <v>2025</v>
      </c>
      <c r="C281" s="73">
        <f t="shared" si="345"/>
        <v>401.33</v>
      </c>
      <c r="D281" s="73">
        <f t="shared" si="346"/>
        <v>370.99</v>
      </c>
      <c r="E281" s="73">
        <f t="shared" si="347"/>
        <v>403.26</v>
      </c>
      <c r="F281" s="5">
        <f t="shared" si="348"/>
        <v>388.7</v>
      </c>
      <c r="G281" s="88">
        <v>396.84</v>
      </c>
      <c r="H281" s="8">
        <v>370.65</v>
      </c>
      <c r="I281" s="8">
        <v>403.08</v>
      </c>
      <c r="J281" s="83">
        <v>389.3</v>
      </c>
      <c r="K281" s="28">
        <v>1007.1</v>
      </c>
      <c r="L281" s="8">
        <f t="shared" si="349"/>
        <v>1011.1</v>
      </c>
      <c r="M281" s="31">
        <v>201</v>
      </c>
      <c r="N281" s="39">
        <f t="shared" si="350"/>
        <v>201.8</v>
      </c>
    </row>
    <row r="282" spans="1:14" x14ac:dyDescent="0.2">
      <c r="A282" s="31" t="s">
        <v>34</v>
      </c>
      <c r="B282" s="5">
        <v>2025</v>
      </c>
      <c r="C282" s="73">
        <f t="shared" si="345"/>
        <v>396.84</v>
      </c>
      <c r="D282" s="73">
        <f t="shared" si="346"/>
        <v>370.65</v>
      </c>
      <c r="E282" s="73">
        <f t="shared" si="347"/>
        <v>403.08</v>
      </c>
      <c r="F282" s="5">
        <f t="shared" si="348"/>
        <v>389.3</v>
      </c>
      <c r="G282" s="88">
        <v>397.19</v>
      </c>
      <c r="H282" s="8">
        <v>371.98</v>
      </c>
      <c r="I282" s="8">
        <v>404.43</v>
      </c>
      <c r="J282" s="83">
        <v>390</v>
      </c>
      <c r="K282" s="28">
        <v>1011.1</v>
      </c>
      <c r="L282" s="8">
        <f>K284</f>
        <v>1012.5</v>
      </c>
      <c r="M282" s="31">
        <v>201.8</v>
      </c>
      <c r="N282" s="39">
        <f>M284</f>
        <v>202.1</v>
      </c>
    </row>
    <row r="283" spans="1:14" x14ac:dyDescent="0.2">
      <c r="A283" s="1">
        <v>2026</v>
      </c>
      <c r="C283" s="73"/>
      <c r="L283" s="8"/>
      <c r="N283" s="39"/>
    </row>
    <row r="284" spans="1:14" s="112" customFormat="1" x14ac:dyDescent="0.2">
      <c r="A284" s="96" t="s">
        <v>38</v>
      </c>
      <c r="B284" s="97">
        <v>2026</v>
      </c>
      <c r="C284" s="98">
        <f>G282</f>
        <v>397.19</v>
      </c>
      <c r="D284" s="98">
        <f t="shared" ref="D284:F284" si="351">H282</f>
        <v>371.98</v>
      </c>
      <c r="E284" s="98">
        <f t="shared" si="351"/>
        <v>404.43</v>
      </c>
      <c r="F284" s="98">
        <f t="shared" si="351"/>
        <v>390</v>
      </c>
      <c r="G284" s="107">
        <v>413.54</v>
      </c>
      <c r="H284" s="108">
        <v>393.01</v>
      </c>
      <c r="I284" s="108">
        <v>412.15</v>
      </c>
      <c r="J284" s="109">
        <v>390</v>
      </c>
      <c r="K284" s="110">
        <v>1012.5</v>
      </c>
      <c r="L284" s="108">
        <f>K285</f>
        <v>1014.7</v>
      </c>
      <c r="M284" s="96">
        <v>202.1</v>
      </c>
      <c r="N284" s="111">
        <f>M285</f>
        <v>202.5</v>
      </c>
    </row>
    <row r="285" spans="1:14" s="112" customFormat="1" x14ac:dyDescent="0.2">
      <c r="A285" s="96" t="s">
        <v>24</v>
      </c>
      <c r="B285" s="97">
        <v>2026</v>
      </c>
      <c r="C285" s="98">
        <f>G284</f>
        <v>413.54</v>
      </c>
      <c r="D285" s="98">
        <f>H284</f>
        <v>393.01</v>
      </c>
      <c r="E285" s="98">
        <f>I284</f>
        <v>412.15</v>
      </c>
      <c r="F285" s="98">
        <f>J284</f>
        <v>390</v>
      </c>
      <c r="G285" s="107"/>
      <c r="H285" s="108"/>
      <c r="I285" s="108"/>
      <c r="J285" s="109"/>
      <c r="K285" s="112">
        <v>1014.7</v>
      </c>
      <c r="L285" s="108"/>
      <c r="M285" s="96">
        <v>202.5</v>
      </c>
      <c r="N285" s="111"/>
    </row>
    <row r="286" spans="1:14" x14ac:dyDescent="0.2">
      <c r="L286" s="8"/>
      <c r="N286" s="39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100" t="s">
        <v>2</v>
      </c>
      <c r="D3" s="100"/>
      <c r="E3" s="100"/>
      <c r="F3" s="100"/>
      <c r="G3" s="100"/>
      <c r="H3" s="100"/>
      <c r="I3" s="101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9917B72-3A7F-4B0A-BB82-DB71A24A7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2026-02-19T11:12:45Z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