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org-fjar-Fjrreiuroguppgjr/Shared Documents/Fjármáladeild/Fjárhagsáætlun og greining (FP&amp;A)/7.  Hagmál/Vísitölur/Velar&amp;tæki/Visitala/"/>
    </mc:Choice>
  </mc:AlternateContent>
  <xr:revisionPtr revIDLastSave="829" documentId="13_ncr:1_{93DF3C1C-0915-483B-B367-CB50C0BA3FD9}" xr6:coauthVersionLast="47" xr6:coauthVersionMax="47" xr10:uidLastSave="{A7C474FA-2363-46A7-B0B4-779663BA5DFF}"/>
  <bookViews>
    <workbookView xWindow="31515" yWindow="600" windowWidth="21600" windowHeight="12450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8" i="6" l="1"/>
  <c r="L268" i="6"/>
  <c r="C269" i="6"/>
  <c r="D269" i="6"/>
  <c r="E269" i="6"/>
  <c r="F269" i="6"/>
  <c r="N267" i="6" l="1"/>
  <c r="L267" i="6"/>
  <c r="C268" i="6"/>
  <c r="D268" i="6"/>
  <c r="E268" i="6"/>
  <c r="F268" i="6"/>
  <c r="N266" i="6"/>
  <c r="L266" i="6"/>
  <c r="C267" i="6"/>
  <c r="D267" i="6"/>
  <c r="E267" i="6"/>
  <c r="F267" i="6"/>
  <c r="N265" i="6"/>
  <c r="L265" i="6"/>
  <c r="C265" i="6"/>
  <c r="C266" i="6"/>
  <c r="D266" i="6"/>
  <c r="E266" i="6"/>
  <c r="F266" i="6"/>
  <c r="N264" i="6"/>
  <c r="L264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<sst xmlns="http://schemas.openxmlformats.org/spreadsheetml/2006/main" count="458" uniqueCount="58">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</sst>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6" fontId="5" fillId="0" borderId="0" xfId="1" applyNumberFormat="1" applyFont="1"/>
    <xf numFmtId="165" fontId="1" fillId="4" borderId="0" xfId="0" applyNumberFormat="1" applyFont="1" applyFill="1"/>
    <xf numFmtId="164" fontId="5" fillId="0" borderId="0" xfId="0" applyNumberFormat="1" applyFont="1" applyAlignment="1">
      <alignment horizontal="center"/>
    </xf>
    <xf numFmtId="165" fontId="1" fillId="0" borderId="0" xfId="1" applyNumberFormat="1" applyFont="1" applyFill="1"/>
    <xf numFmtId="164" fontId="1" fillId="0" borderId="0" xfId="1" applyNumberFormat="1" applyFont="1" applyFill="1"/>
    <xf numFmtId="166" fontId="5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165" fontId="5" fillId="0" borderId="5" xfId="0" applyNumberFormat="1" applyFont="1" applyBorder="1"/>
    <xf numFmtId="166" fontId="5" fillId="0" borderId="5" xfId="1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6" fontId="5" fillId="0" borderId="4" xfId="1" applyNumberFormat="1" applyFont="1" applyBorder="1"/>
    <xf numFmtId="164" fontId="1" fillId="8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8" width="8.33203125" style="8" customWidth="1"/>
    <col min="9" max="9" width="8.5" style="8" customWidth="1"/>
    <col min="10" max="11" width="8.83203125" style="1" customWidth="1"/>
    <col min="12" max="12" width="9.83203125" style="1" customWidth="1"/>
    <col min="13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2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1"/>
      <c r="L1" s="31"/>
    </row>
    <row r="2" spans="1:12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 x14ac:dyDescent="0.2">
      <c r="A3" s="15"/>
      <c r="B3" s="19"/>
      <c r="C3" s="96" t="s">
        <v>1</v>
      </c>
      <c r="D3" s="96"/>
      <c r="E3" s="96"/>
      <c r="F3" s="96"/>
      <c r="G3" s="94" t="s">
        <v>2</v>
      </c>
      <c r="H3" s="94"/>
      <c r="I3" s="94"/>
      <c r="J3" s="95"/>
      <c r="K3" s="9" t="s">
        <v>3</v>
      </c>
      <c r="L3" s="40"/>
    </row>
    <row r="4" spans="1:12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 x14ac:dyDescent="0.2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 x14ac:dyDescent="0.2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 x14ac:dyDescent="0.2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 x14ac:dyDescent="0.2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 x14ac:dyDescent="0.2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 x14ac:dyDescent="0.2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 x14ac:dyDescent="0.2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 x14ac:dyDescent="0.2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 x14ac:dyDescent="0.2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 x14ac:dyDescent="0.2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 x14ac:dyDescent="0.2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 x14ac:dyDescent="0.2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 x14ac:dyDescent="0.2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 x14ac:dyDescent="0.2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 x14ac:dyDescent="0.2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 x14ac:dyDescent="0.2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 x14ac:dyDescent="0.2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 x14ac:dyDescent="0.2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 x14ac:dyDescent="0.2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 x14ac:dyDescent="0.2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 x14ac:dyDescent="0.2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 x14ac:dyDescent="0.2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 x14ac:dyDescent="0.2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 x14ac:dyDescent="0.2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 x14ac:dyDescent="0.2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 x14ac:dyDescent="0.2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 x14ac:dyDescent="0.2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 x14ac:dyDescent="0.2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 x14ac:dyDescent="0.2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 x14ac:dyDescent="0.2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 x14ac:dyDescent="0.2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 x14ac:dyDescent="0.2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 x14ac:dyDescent="0.2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 x14ac:dyDescent="0.2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 x14ac:dyDescent="0.2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 x14ac:dyDescent="0.2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 x14ac:dyDescent="0.2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 x14ac:dyDescent="0.2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 x14ac:dyDescent="0.2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 x14ac:dyDescent="0.2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 x14ac:dyDescent="0.2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 x14ac:dyDescent="0.2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x14ac:dyDescent="0.2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x14ac:dyDescent="0.2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x14ac:dyDescent="0.2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x14ac:dyDescent="0.2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x14ac:dyDescent="0.2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x14ac:dyDescent="0.2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x14ac:dyDescent="0.2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x14ac:dyDescent="0.2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x14ac:dyDescent="0.2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x14ac:dyDescent="0.2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x14ac:dyDescent="0.2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x14ac:dyDescent="0.2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x14ac:dyDescent="0.2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 x14ac:dyDescent="0.2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x14ac:dyDescent="0.2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 x14ac:dyDescent="0.2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 x14ac:dyDescent="0.2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 x14ac:dyDescent="0.2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 x14ac:dyDescent="0.2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 x14ac:dyDescent="0.2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 x14ac:dyDescent="0.2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 x14ac:dyDescent="0.2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 x14ac:dyDescent="0.2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 x14ac:dyDescent="0.2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x14ac:dyDescent="0.2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x14ac:dyDescent="0.2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x14ac:dyDescent="0.2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 x14ac:dyDescent="0.2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x14ac:dyDescent="0.2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x14ac:dyDescent="0.2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 x14ac:dyDescent="0.2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 x14ac:dyDescent="0.2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 x14ac:dyDescent="0.2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 x14ac:dyDescent="0.2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 x14ac:dyDescent="0.2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 x14ac:dyDescent="0.2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 x14ac:dyDescent="0.2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 x14ac:dyDescent="0.2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 x14ac:dyDescent="0.2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 x14ac:dyDescent="0.2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69"/>
  <sheetViews>
    <sheetView tabSelected="1" zoomScaleNormal="100" workbookViewId="0">
      <pane ySplit="7" topLeftCell="A253" activePane="bottomLeft" state="frozenSplit"/>
      <selection pane="bottomLeft" activeCell="P273" sqref="P273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7" width="9.6640625" style="88" bestFit="1" customWidth="1"/>
    <col min="8" max="8" width="8.33203125" style="8" customWidth="1"/>
    <col min="9" max="9" width="8.5" style="8" customWidth="1"/>
    <col min="10" max="10" width="8.83203125" style="83" customWidth="1"/>
    <col min="11" max="11" width="8.83203125" style="1" customWidth="1"/>
    <col min="12" max="12" width="9.8320312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6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1"/>
      <c r="L1" s="31"/>
      <c r="M1" s="31"/>
      <c r="N1" s="31"/>
      <c r="O1" s="31"/>
      <c r="P1" s="31"/>
    </row>
    <row r="2" spans="1:16" ht="7.5" customHeight="1" x14ac:dyDescent="0.2">
      <c r="A2" s="2"/>
      <c r="B2" s="2"/>
      <c r="C2" s="2"/>
      <c r="D2" s="2"/>
      <c r="E2" s="2"/>
      <c r="F2" s="2"/>
      <c r="G2" s="84"/>
      <c r="H2" s="2"/>
      <c r="I2" s="2"/>
      <c r="J2" s="21"/>
      <c r="K2" s="31"/>
      <c r="L2" s="31"/>
      <c r="M2" s="31"/>
      <c r="N2" s="31"/>
      <c r="O2" s="31"/>
      <c r="P2" s="31"/>
    </row>
    <row r="3" spans="1:16" x14ac:dyDescent="0.2">
      <c r="A3" s="15"/>
      <c r="B3" s="19"/>
      <c r="C3" s="96" t="s">
        <v>1</v>
      </c>
      <c r="D3" s="96"/>
      <c r="E3" s="96"/>
      <c r="F3" s="96"/>
      <c r="G3" s="94" t="s">
        <v>2</v>
      </c>
      <c r="H3" s="94"/>
      <c r="I3" s="94"/>
      <c r="J3" s="95"/>
      <c r="K3" s="77" t="s">
        <v>3</v>
      </c>
      <c r="L3" s="40"/>
      <c r="M3" s="9" t="s">
        <v>3</v>
      </c>
      <c r="N3" s="40"/>
      <c r="O3" s="9" t="s">
        <v>3</v>
      </c>
      <c r="P3" s="40"/>
    </row>
    <row r="4" spans="1:16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8" t="s">
        <v>5</v>
      </c>
      <c r="K4" s="97" t="s">
        <v>39</v>
      </c>
      <c r="L4" s="98"/>
      <c r="M4" s="97" t="s">
        <v>40</v>
      </c>
      <c r="N4" s="98"/>
      <c r="O4" s="97" t="s">
        <v>40</v>
      </c>
      <c r="P4" s="98"/>
    </row>
    <row r="5" spans="1:16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8" t="s">
        <v>11</v>
      </c>
      <c r="K5" s="3"/>
      <c r="L5" s="11" t="s">
        <v>12</v>
      </c>
      <c r="M5" s="10"/>
      <c r="N5" s="11" t="s">
        <v>12</v>
      </c>
      <c r="O5" s="99" t="s">
        <v>41</v>
      </c>
      <c r="P5" s="100"/>
    </row>
    <row r="6" spans="1:16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8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9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 x14ac:dyDescent="0.2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 x14ac:dyDescent="0.2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 x14ac:dyDescent="0.2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 x14ac:dyDescent="0.2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 x14ac:dyDescent="0.2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 x14ac:dyDescent="0.2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 x14ac:dyDescent="0.2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 x14ac:dyDescent="0.2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 x14ac:dyDescent="0.2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 x14ac:dyDescent="0.2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 x14ac:dyDescent="0.2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 x14ac:dyDescent="0.2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 x14ac:dyDescent="0.2">
      <c r="A20" s="18" t="s">
        <v>37</v>
      </c>
      <c r="B20" s="20">
        <v>2006</v>
      </c>
      <c r="C20" s="42"/>
      <c r="D20" s="42"/>
      <c r="E20" s="42"/>
      <c r="F20" s="42"/>
      <c r="G20" s="85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 x14ac:dyDescent="0.2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 x14ac:dyDescent="0.2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 x14ac:dyDescent="0.2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 x14ac:dyDescent="0.2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 x14ac:dyDescent="0.2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 x14ac:dyDescent="0.2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 x14ac:dyDescent="0.2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 x14ac:dyDescent="0.2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 x14ac:dyDescent="0.2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 x14ac:dyDescent="0.2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 x14ac:dyDescent="0.2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 x14ac:dyDescent="0.2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 x14ac:dyDescent="0.2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x14ac:dyDescent="0.2">
      <c r="A34" s="18" t="s">
        <v>37</v>
      </c>
      <c r="B34" s="20">
        <v>2007</v>
      </c>
      <c r="C34" s="42"/>
      <c r="D34" s="42"/>
      <c r="E34" s="42"/>
      <c r="F34" s="42"/>
      <c r="G34" s="85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 x14ac:dyDescent="0.2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 x14ac:dyDescent="0.2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 x14ac:dyDescent="0.2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 x14ac:dyDescent="0.2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6">
        <v>167.35</v>
      </c>
      <c r="H39" s="74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 x14ac:dyDescent="0.2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7">
        <v>171.27</v>
      </c>
      <c r="H40" s="75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 x14ac:dyDescent="0.2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 x14ac:dyDescent="0.2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 x14ac:dyDescent="0.2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 x14ac:dyDescent="0.2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 x14ac:dyDescent="0.2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6">
        <v>190.86</v>
      </c>
      <c r="H45" s="74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x14ac:dyDescent="0.2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7">
        <v>195.88</v>
      </c>
      <c r="H46" s="75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x14ac:dyDescent="0.2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x14ac:dyDescent="0.2">
      <c r="A48" s="18" t="s">
        <v>35</v>
      </c>
      <c r="B48" s="20">
        <v>2008</v>
      </c>
      <c r="C48" s="42"/>
      <c r="D48" s="42"/>
      <c r="E48" s="42"/>
      <c r="F48" s="42"/>
      <c r="G48" s="85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 x14ac:dyDescent="0.2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 x14ac:dyDescent="0.2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 x14ac:dyDescent="0.2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 x14ac:dyDescent="0.2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 x14ac:dyDescent="0.2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 x14ac:dyDescent="0.2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 x14ac:dyDescent="0.2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 x14ac:dyDescent="0.2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 x14ac:dyDescent="0.2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 x14ac:dyDescent="0.2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 x14ac:dyDescent="0.2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 x14ac:dyDescent="0.2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 x14ac:dyDescent="0.2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 x14ac:dyDescent="0.2">
      <c r="A62" s="18" t="s">
        <v>35</v>
      </c>
      <c r="B62" s="20">
        <v>2009</v>
      </c>
      <c r="C62" s="42"/>
      <c r="D62" s="42"/>
      <c r="E62" s="42"/>
      <c r="F62" s="42"/>
      <c r="G62" s="85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 x14ac:dyDescent="0.2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 x14ac:dyDescent="0.2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 x14ac:dyDescent="0.2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 x14ac:dyDescent="0.2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 x14ac:dyDescent="0.2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 x14ac:dyDescent="0.2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 x14ac:dyDescent="0.2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 x14ac:dyDescent="0.2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 x14ac:dyDescent="0.2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 x14ac:dyDescent="0.2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 x14ac:dyDescent="0.2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 x14ac:dyDescent="0.2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 x14ac:dyDescent="0.2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 x14ac:dyDescent="0.2">
      <c r="A76" s="18" t="s">
        <v>35</v>
      </c>
      <c r="B76" s="20">
        <v>2010</v>
      </c>
      <c r="C76" s="42"/>
      <c r="D76" s="42"/>
      <c r="E76" s="42"/>
      <c r="F76" s="42"/>
      <c r="G76" s="85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 x14ac:dyDescent="0.2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 x14ac:dyDescent="0.2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 x14ac:dyDescent="0.2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 x14ac:dyDescent="0.2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 x14ac:dyDescent="0.2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 x14ac:dyDescent="0.2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 x14ac:dyDescent="0.2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 x14ac:dyDescent="0.2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 x14ac:dyDescent="0.2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 x14ac:dyDescent="0.2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 x14ac:dyDescent="0.2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 x14ac:dyDescent="0.2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 x14ac:dyDescent="0.2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 x14ac:dyDescent="0.2">
      <c r="A90" s="18" t="s">
        <v>35</v>
      </c>
      <c r="B90" s="20">
        <v>2011</v>
      </c>
      <c r="C90" s="32"/>
      <c r="D90" s="32"/>
      <c r="E90" s="32"/>
      <c r="F90" s="32"/>
      <c r="G90" s="85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 x14ac:dyDescent="0.2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 x14ac:dyDescent="0.2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 x14ac:dyDescent="0.2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 x14ac:dyDescent="0.2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 x14ac:dyDescent="0.2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 x14ac:dyDescent="0.2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 x14ac:dyDescent="0.2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 x14ac:dyDescent="0.2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 x14ac:dyDescent="0.2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 x14ac:dyDescent="0.2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 x14ac:dyDescent="0.2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 x14ac:dyDescent="0.2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 x14ac:dyDescent="0.2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 x14ac:dyDescent="0.2">
      <c r="A104" s="18" t="s">
        <v>35</v>
      </c>
      <c r="B104" s="27">
        <v>2012</v>
      </c>
      <c r="C104" s="32"/>
      <c r="D104" s="32"/>
      <c r="E104" s="32"/>
      <c r="F104" s="32"/>
      <c r="G104" s="85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 x14ac:dyDescent="0.2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 x14ac:dyDescent="0.2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 x14ac:dyDescent="0.2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 x14ac:dyDescent="0.2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 x14ac:dyDescent="0.2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 x14ac:dyDescent="0.2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 x14ac:dyDescent="0.2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 x14ac:dyDescent="0.2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 x14ac:dyDescent="0.2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 x14ac:dyDescent="0.2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 x14ac:dyDescent="0.2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 x14ac:dyDescent="0.2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 x14ac:dyDescent="0.2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 x14ac:dyDescent="0.2">
      <c r="A118" s="18" t="s">
        <v>35</v>
      </c>
      <c r="B118" s="27">
        <v>2013</v>
      </c>
      <c r="C118" s="32"/>
      <c r="D118" s="32"/>
      <c r="E118" s="32"/>
      <c r="F118" s="32"/>
      <c r="G118" s="85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 x14ac:dyDescent="0.2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 x14ac:dyDescent="0.2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 x14ac:dyDescent="0.2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 x14ac:dyDescent="0.2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 x14ac:dyDescent="0.2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 x14ac:dyDescent="0.2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 x14ac:dyDescent="0.2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 x14ac:dyDescent="0.2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 x14ac:dyDescent="0.2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 x14ac:dyDescent="0.2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 x14ac:dyDescent="0.2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 x14ac:dyDescent="0.2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 x14ac:dyDescent="0.2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 x14ac:dyDescent="0.2">
      <c r="A132" s="18" t="s">
        <v>35</v>
      </c>
      <c r="B132" s="27">
        <v>2014</v>
      </c>
      <c r="C132" s="32"/>
      <c r="D132" s="32"/>
      <c r="E132" s="32"/>
      <c r="F132" s="32"/>
      <c r="G132" s="85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 x14ac:dyDescent="0.2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 x14ac:dyDescent="0.2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 x14ac:dyDescent="0.2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 x14ac:dyDescent="0.2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 x14ac:dyDescent="0.2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 x14ac:dyDescent="0.2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 x14ac:dyDescent="0.2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 x14ac:dyDescent="0.2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 x14ac:dyDescent="0.2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 x14ac:dyDescent="0.2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 x14ac:dyDescent="0.2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 x14ac:dyDescent="0.2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 x14ac:dyDescent="0.2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 x14ac:dyDescent="0.2">
      <c r="A146" s="25" t="s">
        <v>35</v>
      </c>
      <c r="B146" s="27"/>
      <c r="C146" s="36"/>
      <c r="D146" s="36"/>
      <c r="E146" s="36"/>
      <c r="F146" s="36"/>
      <c r="G146" s="85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 x14ac:dyDescent="0.2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 x14ac:dyDescent="0.2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 x14ac:dyDescent="0.2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 x14ac:dyDescent="0.2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 x14ac:dyDescent="0.2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 x14ac:dyDescent="0.2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 x14ac:dyDescent="0.2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 x14ac:dyDescent="0.2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 x14ac:dyDescent="0.2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 x14ac:dyDescent="0.2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 x14ac:dyDescent="0.2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 x14ac:dyDescent="0.2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 x14ac:dyDescent="0.2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 x14ac:dyDescent="0.2">
      <c r="A160" s="25" t="s">
        <v>35</v>
      </c>
      <c r="B160" s="42"/>
      <c r="C160" s="42"/>
      <c r="D160" s="42"/>
      <c r="E160" s="42"/>
      <c r="F160" s="42"/>
      <c r="G160" s="85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 x14ac:dyDescent="0.2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 x14ac:dyDescent="0.2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 x14ac:dyDescent="0.2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 x14ac:dyDescent="0.2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 x14ac:dyDescent="0.2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 x14ac:dyDescent="0.2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 x14ac:dyDescent="0.2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 x14ac:dyDescent="0.2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 x14ac:dyDescent="0.2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 x14ac:dyDescent="0.2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 x14ac:dyDescent="0.2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 x14ac:dyDescent="0.2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 x14ac:dyDescent="0.2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 x14ac:dyDescent="0.2">
      <c r="A174" s="25" t="s">
        <v>35</v>
      </c>
      <c r="B174" s="27"/>
      <c r="C174" s="27"/>
      <c r="D174" s="27"/>
      <c r="E174" s="27"/>
      <c r="F174" s="27"/>
      <c r="G174" s="85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 x14ac:dyDescent="0.2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 x14ac:dyDescent="0.2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 x14ac:dyDescent="0.2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 x14ac:dyDescent="0.2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 x14ac:dyDescent="0.2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 x14ac:dyDescent="0.2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 x14ac:dyDescent="0.2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 x14ac:dyDescent="0.2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 x14ac:dyDescent="0.2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 x14ac:dyDescent="0.2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 x14ac:dyDescent="0.2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 x14ac:dyDescent="0.2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 x14ac:dyDescent="0.2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 x14ac:dyDescent="0.2">
      <c r="A188" s="25" t="s">
        <v>35</v>
      </c>
      <c r="B188" s="27"/>
      <c r="C188" s="27"/>
      <c r="D188" s="27"/>
      <c r="E188" s="27"/>
      <c r="F188" s="27"/>
      <c r="G188" s="85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80">
        <f t="shared" si="207"/>
        <v>231.62500000000003</v>
      </c>
      <c r="K188" s="25"/>
      <c r="L188" s="25"/>
      <c r="M188" s="25"/>
      <c r="N188" s="25"/>
      <c r="O188" s="25"/>
    </row>
    <row r="189" spans="1:15" x14ac:dyDescent="0.2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 x14ac:dyDescent="0.2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 x14ac:dyDescent="0.2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 x14ac:dyDescent="0.2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 x14ac:dyDescent="0.2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 x14ac:dyDescent="0.2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 x14ac:dyDescent="0.2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 x14ac:dyDescent="0.2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 x14ac:dyDescent="0.2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 x14ac:dyDescent="0.2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 x14ac:dyDescent="0.2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 x14ac:dyDescent="0.2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 x14ac:dyDescent="0.2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 x14ac:dyDescent="0.2">
      <c r="A202" s="25" t="s">
        <v>35</v>
      </c>
      <c r="B202" s="42"/>
      <c r="C202" s="49"/>
      <c r="D202" s="49"/>
      <c r="E202" s="49"/>
      <c r="F202" s="49"/>
      <c r="G202" s="85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80">
        <f>AVERAGE(J190:J201)</f>
        <v>243.20833333333329</v>
      </c>
      <c r="K202" s="31"/>
      <c r="L202" s="31"/>
      <c r="M202" s="31"/>
      <c r="N202" s="31"/>
      <c r="O202" s="31"/>
    </row>
    <row r="203" spans="1:15" x14ac:dyDescent="0.2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 x14ac:dyDescent="0.2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 x14ac:dyDescent="0.2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 x14ac:dyDescent="0.2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 x14ac:dyDescent="0.2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 x14ac:dyDescent="0.2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 x14ac:dyDescent="0.2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 x14ac:dyDescent="0.2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 x14ac:dyDescent="0.2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 x14ac:dyDescent="0.2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 x14ac:dyDescent="0.2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 x14ac:dyDescent="0.2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 x14ac:dyDescent="0.2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 x14ac:dyDescent="0.2">
      <c r="A216" s="25" t="s">
        <v>35</v>
      </c>
      <c r="B216" s="42"/>
      <c r="C216" s="42"/>
      <c r="D216" s="42"/>
      <c r="E216" s="42"/>
      <c r="F216" s="42"/>
      <c r="G216" s="85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 x14ac:dyDescent="0.2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 x14ac:dyDescent="0.2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 x14ac:dyDescent="0.2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 x14ac:dyDescent="0.2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 x14ac:dyDescent="0.2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 x14ac:dyDescent="0.2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 x14ac:dyDescent="0.2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 x14ac:dyDescent="0.2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 x14ac:dyDescent="0.2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 x14ac:dyDescent="0.2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 x14ac:dyDescent="0.2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 x14ac:dyDescent="0.2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 x14ac:dyDescent="0.2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 x14ac:dyDescent="0.2">
      <c r="A230" s="25" t="s">
        <v>35</v>
      </c>
      <c r="B230" s="42"/>
      <c r="C230" s="42"/>
      <c r="D230" s="42"/>
      <c r="E230" s="42"/>
      <c r="F230" s="42"/>
      <c r="G230" s="85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 x14ac:dyDescent="0.2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 x14ac:dyDescent="0.2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 x14ac:dyDescent="0.2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 x14ac:dyDescent="0.2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 x14ac:dyDescent="0.2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 x14ac:dyDescent="0.2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 x14ac:dyDescent="0.2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 x14ac:dyDescent="0.2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 x14ac:dyDescent="0.2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 x14ac:dyDescent="0.2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88">
        <v>351.89</v>
      </c>
      <c r="H240" s="8">
        <v>338.86</v>
      </c>
      <c r="I240" s="8">
        <v>346.28</v>
      </c>
      <c r="J240" s="34">
        <v>304</v>
      </c>
      <c r="K240" s="28">
        <v>866.8</v>
      </c>
      <c r="L240" s="28">
        <f t="shared" si="269"/>
        <v>872.4</v>
      </c>
      <c r="M240" s="72">
        <v>173</v>
      </c>
      <c r="N240" s="39">
        <f t="shared" si="265"/>
        <v>174.1</v>
      </c>
    </row>
    <row r="241" spans="1:14" x14ac:dyDescent="0.2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88">
        <v>350.26197424750609</v>
      </c>
      <c r="H241" s="8">
        <v>337.43586037705495</v>
      </c>
      <c r="I241" s="8">
        <v>346.59477458672939</v>
      </c>
      <c r="J241" s="81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 x14ac:dyDescent="0.2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88">
        <v>353.978398547457</v>
      </c>
      <c r="H242" s="8">
        <v>341.68420358825915</v>
      </c>
      <c r="I242" s="8">
        <v>350.2863128050692</v>
      </c>
      <c r="J242" s="81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 x14ac:dyDescent="0.2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88">
        <v>357.67</v>
      </c>
      <c r="H243" s="8">
        <v>341.68</v>
      </c>
      <c r="I243" s="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 x14ac:dyDescent="0.2">
      <c r="A244" s="25">
        <v>2023</v>
      </c>
      <c r="G244" s="89"/>
      <c r="H244" s="76"/>
      <c r="I244" s="71"/>
      <c r="J244" s="82"/>
      <c r="K244" s="71"/>
      <c r="L244" s="28"/>
      <c r="M244" s="71"/>
      <c r="N244" s="39"/>
    </row>
    <row r="245" spans="1:14" x14ac:dyDescent="0.2">
      <c r="A245" s="31" t="s">
        <v>38</v>
      </c>
      <c r="B245" s="5">
        <v>2023</v>
      </c>
      <c r="C245" s="73">
        <f>G243</f>
        <v>357.67</v>
      </c>
      <c r="D245" s="73">
        <f>H243</f>
        <v>341.68</v>
      </c>
      <c r="E245" s="73">
        <f t="shared" ref="E245:F245" si="298">I243</f>
        <v>368.17</v>
      </c>
      <c r="F245" s="73">
        <f t="shared" si="298"/>
        <v>308.60000000000002</v>
      </c>
      <c r="G245" s="88">
        <v>363.03</v>
      </c>
      <c r="H245" s="8">
        <v>344.73</v>
      </c>
      <c r="I245" s="8">
        <v>404.01</v>
      </c>
      <c r="J245" s="34">
        <v>321.10000000000002</v>
      </c>
      <c r="K245" s="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 x14ac:dyDescent="0.2">
      <c r="A246" s="31" t="s">
        <v>24</v>
      </c>
      <c r="B246" s="5">
        <v>2023</v>
      </c>
      <c r="C246" s="73">
        <f t="shared" ref="C246:C251" si="300">G245</f>
        <v>363.03</v>
      </c>
      <c r="D246" s="73">
        <f t="shared" ref="D246:F246" si="301">H245</f>
        <v>344.73</v>
      </c>
      <c r="E246" s="73">
        <f t="shared" si="301"/>
        <v>404.01</v>
      </c>
      <c r="F246" s="73">
        <f t="shared" si="301"/>
        <v>321.10000000000002</v>
      </c>
      <c r="G246" s="88">
        <v>366.16</v>
      </c>
      <c r="H246" s="8">
        <v>352.99</v>
      </c>
      <c r="I246" s="8">
        <v>402.35</v>
      </c>
      <c r="J246" s="34">
        <v>321.60000000000002</v>
      </c>
      <c r="K246" s="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 x14ac:dyDescent="0.2">
      <c r="A247" s="31" t="s">
        <v>25</v>
      </c>
      <c r="B247" s="5">
        <v>2023</v>
      </c>
      <c r="C247" s="73">
        <f t="shared" si="300"/>
        <v>366.16</v>
      </c>
      <c r="D247" s="73">
        <f t="shared" ref="D247" si="302">H246</f>
        <v>352.99</v>
      </c>
      <c r="E247" s="73">
        <f t="shared" ref="E247" si="303">I246</f>
        <v>402.35</v>
      </c>
      <c r="F247" s="73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 x14ac:dyDescent="0.2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 x14ac:dyDescent="0.2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 x14ac:dyDescent="0.2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 x14ac:dyDescent="0.2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88">
        <v>379.66</v>
      </c>
      <c r="H251" s="8">
        <v>354.15</v>
      </c>
      <c r="I251" s="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 x14ac:dyDescent="0.2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88">
        <v>363.5</v>
      </c>
      <c r="H252" s="8">
        <v>353.5</v>
      </c>
      <c r="I252" s="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 x14ac:dyDescent="0.2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88">
        <v>371.2</v>
      </c>
      <c r="H253" s="8">
        <v>353</v>
      </c>
      <c r="I253" s="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 x14ac:dyDescent="0.2">
      <c r="A254" s="31" t="s">
        <v>32</v>
      </c>
      <c r="B254" s="5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88">
        <v>374.96</v>
      </c>
      <c r="H254" s="8">
        <v>355.73</v>
      </c>
      <c r="I254" s="8">
        <v>390.67</v>
      </c>
      <c r="J254" s="83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 x14ac:dyDescent="0.2">
      <c r="A255" s="31" t="s">
        <v>33</v>
      </c>
      <c r="B255" s="5">
        <v>2023</v>
      </c>
      <c r="C255" s="32">
        <f t="shared" si="311"/>
        <v>374.96</v>
      </c>
      <c r="D255" s="90">
        <f t="shared" ref="D255" si="316">H254</f>
        <v>355.73</v>
      </c>
      <c r="E255" s="90">
        <f t="shared" si="313"/>
        <v>390.67</v>
      </c>
      <c r="F255" s="90">
        <f t="shared" si="310"/>
        <v>339.8</v>
      </c>
      <c r="G255" s="88">
        <v>378.08</v>
      </c>
      <c r="H255" s="8">
        <v>357.37</v>
      </c>
      <c r="I255" s="8">
        <v>394.27</v>
      </c>
      <c r="J255" s="83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 x14ac:dyDescent="0.2">
      <c r="A256" s="31" t="s">
        <v>34</v>
      </c>
      <c r="B256" s="5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88">
        <v>377.55</v>
      </c>
      <c r="H256" s="8">
        <v>358.88</v>
      </c>
      <c r="I256" s="8">
        <v>395.77</v>
      </c>
      <c r="J256" s="81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 x14ac:dyDescent="0.2">
      <c r="A257" s="25">
        <v>2024</v>
      </c>
      <c r="C257" s="32"/>
      <c r="D257" s="32"/>
      <c r="E257" s="32"/>
      <c r="F257" s="32"/>
      <c r="K257" s="28"/>
      <c r="M257" s="39"/>
    </row>
    <row r="258" spans="1:14" x14ac:dyDescent="0.2">
      <c r="A258" s="31" t="s">
        <v>38</v>
      </c>
      <c r="B258" s="5">
        <v>2024</v>
      </c>
      <c r="C258" s="32">
        <f>G256</f>
        <v>377.55</v>
      </c>
      <c r="D258" s="73">
        <f>H256</f>
        <v>358.88</v>
      </c>
      <c r="E258" s="73">
        <f>I256</f>
        <v>395.77</v>
      </c>
      <c r="F258" s="91">
        <f>J256</f>
        <v>342</v>
      </c>
      <c r="G258" s="88">
        <v>385.48</v>
      </c>
      <c r="H258" s="8">
        <v>366.75</v>
      </c>
      <c r="I258" s="8">
        <v>400.16</v>
      </c>
      <c r="J258" s="83">
        <v>342.6</v>
      </c>
      <c r="K258" s="1">
        <v>936.3</v>
      </c>
      <c r="L258" s="8">
        <f t="shared" ref="L258:L268" si="318">K259</f>
        <v>940.2</v>
      </c>
      <c r="M258" s="39">
        <v>186.9</v>
      </c>
      <c r="N258" s="92">
        <f t="shared" ref="N258:N268" si="319">M259</f>
        <v>187.6</v>
      </c>
    </row>
    <row r="259" spans="1:14" x14ac:dyDescent="0.2">
      <c r="A259" s="31" t="s">
        <v>24</v>
      </c>
      <c r="B259" s="5">
        <v>2024</v>
      </c>
      <c r="C259" s="73">
        <f t="shared" ref="C259:F261" si="320">G258</f>
        <v>385.48</v>
      </c>
      <c r="D259" s="73">
        <f t="shared" si="320"/>
        <v>366.75</v>
      </c>
      <c r="E259" s="73">
        <f t="shared" si="320"/>
        <v>400.16</v>
      </c>
      <c r="F259" s="5">
        <f t="shared" si="320"/>
        <v>342.6</v>
      </c>
      <c r="G259" s="88">
        <v>386.42</v>
      </c>
      <c r="H259" s="8">
        <v>367.84</v>
      </c>
      <c r="I259" s="8">
        <v>401.74</v>
      </c>
      <c r="J259" s="83">
        <v>344.2</v>
      </c>
      <c r="K259" s="28">
        <v>940.2</v>
      </c>
      <c r="L259" s="8">
        <f t="shared" si="318"/>
        <v>941.3</v>
      </c>
      <c r="M259" s="39">
        <v>187.6</v>
      </c>
      <c r="N259" s="92">
        <f t="shared" si="319"/>
        <v>187.9</v>
      </c>
    </row>
    <row r="260" spans="1:14" x14ac:dyDescent="0.2">
      <c r="A260" s="31" t="s">
        <v>25</v>
      </c>
      <c r="B260" s="5">
        <v>2024</v>
      </c>
      <c r="C260" s="73">
        <f t="shared" si="320"/>
        <v>386.42</v>
      </c>
      <c r="D260" s="73">
        <f t="shared" si="320"/>
        <v>367.84</v>
      </c>
      <c r="E260" s="73">
        <f t="shared" si="320"/>
        <v>401.74</v>
      </c>
      <c r="F260" s="5">
        <f t="shared" si="320"/>
        <v>344.2</v>
      </c>
      <c r="G260" s="88">
        <v>387.94</v>
      </c>
      <c r="H260" s="8">
        <v>368.3</v>
      </c>
      <c r="I260" s="8">
        <v>402.46</v>
      </c>
      <c r="J260" s="83">
        <v>344.8</v>
      </c>
      <c r="K260" s="28">
        <v>941.3</v>
      </c>
      <c r="L260" s="8">
        <f t="shared" si="318"/>
        <v>945.6</v>
      </c>
      <c r="M260" s="39">
        <v>187.9</v>
      </c>
      <c r="N260" s="92">
        <f t="shared" si="319"/>
        <v>188.7</v>
      </c>
    </row>
    <row r="261" spans="1:14" x14ac:dyDescent="0.2">
      <c r="A261" s="31" t="s">
        <v>36</v>
      </c>
      <c r="B261" s="5">
        <v>2024</v>
      </c>
      <c r="C261" s="73">
        <f t="shared" si="320"/>
        <v>387.94</v>
      </c>
      <c r="D261" s="73">
        <f t="shared" si="320"/>
        <v>368.3</v>
      </c>
      <c r="E261" s="73">
        <f t="shared" si="320"/>
        <v>402.46</v>
      </c>
      <c r="F261" s="5">
        <f t="shared" si="320"/>
        <v>344.8</v>
      </c>
      <c r="G261" s="88">
        <v>389.5</v>
      </c>
      <c r="H261" s="8">
        <v>369.86</v>
      </c>
      <c r="I261" s="8">
        <v>402.99</v>
      </c>
      <c r="J261" s="81">
        <v>353</v>
      </c>
      <c r="K261" s="28">
        <v>945.6</v>
      </c>
      <c r="L261" s="8">
        <f t="shared" si="318"/>
        <v>959.3</v>
      </c>
      <c r="M261" s="39">
        <v>188.7</v>
      </c>
      <c r="N261" s="92">
        <f t="shared" si="319"/>
        <v>191.4</v>
      </c>
    </row>
    <row r="262" spans="1:14" x14ac:dyDescent="0.2">
      <c r="A262" s="31" t="s">
        <v>27</v>
      </c>
      <c r="B262" s="5">
        <v>2024</v>
      </c>
      <c r="C262" s="73">
        <f t="shared" ref="C262" si="321">G261</f>
        <v>389.5</v>
      </c>
      <c r="D262" s="73">
        <f t="shared" ref="D262" si="322">H261</f>
        <v>369.86</v>
      </c>
      <c r="E262" s="73">
        <f t="shared" ref="E262" si="323">I261</f>
        <v>402.99</v>
      </c>
      <c r="F262" s="91">
        <f t="shared" ref="F262:F267" si="324">J261</f>
        <v>353</v>
      </c>
      <c r="G262" s="88">
        <v>391.22</v>
      </c>
      <c r="H262" s="8">
        <v>370.25</v>
      </c>
      <c r="I262" s="8">
        <v>408.37</v>
      </c>
      <c r="J262" s="83">
        <v>354.6</v>
      </c>
      <c r="K262" s="28">
        <v>959.3</v>
      </c>
      <c r="L262" s="8">
        <f t="shared" si="318"/>
        <v>962</v>
      </c>
      <c r="M262" s="39">
        <v>191.4</v>
      </c>
      <c r="N262" s="92">
        <f t="shared" si="319"/>
        <v>192</v>
      </c>
    </row>
    <row r="263" spans="1:14" x14ac:dyDescent="0.2">
      <c r="A263" s="31" t="s">
        <v>49</v>
      </c>
      <c r="B263" s="5">
        <v>2024</v>
      </c>
      <c r="C263" s="73">
        <f t="shared" ref="C263" si="325">G262</f>
        <v>391.22</v>
      </c>
      <c r="D263" s="73">
        <f t="shared" ref="D263" si="326">H262</f>
        <v>370.25</v>
      </c>
      <c r="E263" s="73">
        <f t="shared" ref="E263" si="327">I262</f>
        <v>408.37</v>
      </c>
      <c r="F263" s="91">
        <f t="shared" si="324"/>
        <v>354.6</v>
      </c>
      <c r="G263" s="88">
        <v>393.2</v>
      </c>
      <c r="H263" s="8">
        <v>368.8</v>
      </c>
      <c r="I263" s="8">
        <v>406.16</v>
      </c>
      <c r="J263" s="83">
        <v>355.3</v>
      </c>
      <c r="K263" s="28">
        <v>962</v>
      </c>
      <c r="L263" s="8">
        <f t="shared" si="318"/>
        <v>961.9</v>
      </c>
      <c r="M263" s="39">
        <v>192</v>
      </c>
      <c r="N263" s="92">
        <f t="shared" si="319"/>
        <v>192</v>
      </c>
    </row>
    <row r="264" spans="1:14" x14ac:dyDescent="0.2">
      <c r="A264" s="31" t="s">
        <v>44</v>
      </c>
      <c r="B264" s="5">
        <v>2024</v>
      </c>
      <c r="C264" s="73">
        <f t="shared" ref="C264" si="328">G263</f>
        <v>393.2</v>
      </c>
      <c r="D264" s="73">
        <f t="shared" ref="D264" si="329">H263</f>
        <v>368.8</v>
      </c>
      <c r="E264" s="73">
        <f t="shared" ref="E264" si="330">I263</f>
        <v>406.16</v>
      </c>
      <c r="F264" s="91">
        <f t="shared" si="324"/>
        <v>355.3</v>
      </c>
      <c r="G264" s="88">
        <v>392.57</v>
      </c>
      <c r="H264" s="8">
        <v>368.25</v>
      </c>
      <c r="I264" s="8">
        <v>405.42</v>
      </c>
      <c r="J264" s="83">
        <v>356.9</v>
      </c>
      <c r="K264" s="28">
        <v>961.9</v>
      </c>
      <c r="L264" s="8">
        <f t="shared" si="318"/>
        <v>962.7</v>
      </c>
      <c r="M264" s="39">
        <v>192</v>
      </c>
      <c r="N264" s="92">
        <f t="shared" si="319"/>
        <v>192.1</v>
      </c>
    </row>
    <row r="265" spans="1:14" x14ac:dyDescent="0.2">
      <c r="A265" s="31" t="s">
        <v>42</v>
      </c>
      <c r="B265" s="5">
        <v>2024</v>
      </c>
      <c r="C265" s="73">
        <f>G264</f>
        <v>392.57</v>
      </c>
      <c r="D265" s="73">
        <f t="shared" ref="D265" si="331">H264</f>
        <v>368.25</v>
      </c>
      <c r="E265" s="73">
        <f t="shared" ref="E265" si="332">I264</f>
        <v>405.42</v>
      </c>
      <c r="F265" s="91">
        <f t="shared" si="324"/>
        <v>356.9</v>
      </c>
      <c r="G265" s="88">
        <v>396.47</v>
      </c>
      <c r="H265" s="8">
        <v>368.22</v>
      </c>
      <c r="I265" s="8">
        <v>405.3</v>
      </c>
      <c r="J265" s="83">
        <v>357.8</v>
      </c>
      <c r="K265" s="28">
        <v>962.7</v>
      </c>
      <c r="L265" s="8">
        <f t="shared" si="318"/>
        <v>965</v>
      </c>
      <c r="M265" s="39">
        <v>192.1</v>
      </c>
      <c r="N265" s="92">
        <f t="shared" si="319"/>
        <v>192.6</v>
      </c>
    </row>
    <row r="266" spans="1:14" x14ac:dyDescent="0.2">
      <c r="A266" s="31" t="s">
        <v>31</v>
      </c>
      <c r="B266" s="5">
        <v>2024</v>
      </c>
      <c r="C266" s="73">
        <f t="shared" ref="C266" si="333">G265</f>
        <v>396.47</v>
      </c>
      <c r="D266" s="73">
        <f t="shared" ref="D266" si="334">H265</f>
        <v>368.22</v>
      </c>
      <c r="E266" s="73">
        <f t="shared" ref="E266" si="335">I265</f>
        <v>405.3</v>
      </c>
      <c r="F266" s="91">
        <f t="shared" si="324"/>
        <v>357.8</v>
      </c>
      <c r="G266" s="88">
        <v>395.6</v>
      </c>
      <c r="H266" s="8">
        <v>368</v>
      </c>
      <c r="I266" s="8">
        <v>404.54</v>
      </c>
      <c r="J266" s="83">
        <v>358.1</v>
      </c>
      <c r="K266" s="28">
        <v>965</v>
      </c>
      <c r="L266" s="8">
        <f t="shared" si="318"/>
        <v>967.3</v>
      </c>
      <c r="M266" s="39">
        <v>192.6</v>
      </c>
      <c r="N266" s="92">
        <f t="shared" si="319"/>
        <v>193</v>
      </c>
    </row>
    <row r="267" spans="1:14" x14ac:dyDescent="0.2">
      <c r="A267" s="31" t="s">
        <v>32</v>
      </c>
      <c r="B267" s="5">
        <v>2024</v>
      </c>
      <c r="C267" s="73">
        <f t="shared" ref="C267" si="336">G266</f>
        <v>395.6</v>
      </c>
      <c r="D267" s="73">
        <f t="shared" ref="D267" si="337">H266</f>
        <v>368</v>
      </c>
      <c r="E267" s="73">
        <f t="shared" ref="E267" si="338">I266</f>
        <v>404.54</v>
      </c>
      <c r="F267" s="91">
        <f t="shared" si="324"/>
        <v>358.1</v>
      </c>
      <c r="G267" s="88">
        <v>392.57</v>
      </c>
      <c r="H267" s="8">
        <v>367.09</v>
      </c>
      <c r="I267" s="8">
        <v>403.01</v>
      </c>
      <c r="J267" s="83">
        <v>360.6</v>
      </c>
      <c r="K267" s="28">
        <v>967.3</v>
      </c>
      <c r="L267" s="8">
        <f t="shared" si="318"/>
        <v>968</v>
      </c>
      <c r="M267" s="39">
        <v>193</v>
      </c>
      <c r="N267" s="92">
        <f t="shared" si="319"/>
        <v>193.2</v>
      </c>
    </row>
    <row r="268" spans="1:14" x14ac:dyDescent="0.2">
      <c r="A268" s="31" t="s">
        <v>33</v>
      </c>
      <c r="B268" s="5">
        <v>2024</v>
      </c>
      <c r="C268" s="73">
        <f t="shared" ref="C268" si="339">G267</f>
        <v>392.57</v>
      </c>
      <c r="D268" s="73">
        <f t="shared" ref="D268" si="340">H267</f>
        <v>367.09</v>
      </c>
      <c r="E268" s="73">
        <f t="shared" ref="E268" si="341">I267</f>
        <v>403.01</v>
      </c>
      <c r="F268" s="91">
        <f t="shared" ref="F268" si="342">J267</f>
        <v>360.6</v>
      </c>
      <c r="G268" s="88">
        <v>392.4</v>
      </c>
      <c r="H268" s="8">
        <v>366.58</v>
      </c>
      <c r="I268" s="28">
        <v>402.04</v>
      </c>
      <c r="J268" s="83">
        <v>361.6</v>
      </c>
      <c r="K268" s="28">
        <v>968</v>
      </c>
      <c r="L268" s="8">
        <f t="shared" si="318"/>
        <v>968</v>
      </c>
      <c r="M268" s="39">
        <v>193.2</v>
      </c>
      <c r="N268" s="92">
        <f t="shared" si="319"/>
        <v>193.2</v>
      </c>
    </row>
    <row r="269" spans="1:14" x14ac:dyDescent="0.2">
      <c r="A269" s="31" t="s">
        <v>34</v>
      </c>
      <c r="B269" s="5">
        <v>2024</v>
      </c>
      <c r="C269" s="73">
        <f t="shared" ref="C269" si="343">G268</f>
        <v>392.4</v>
      </c>
      <c r="D269" s="73">
        <f t="shared" ref="D269" si="344">H268</f>
        <v>366.58</v>
      </c>
      <c r="E269" s="73">
        <f t="shared" ref="E269" si="345">I268</f>
        <v>402.04</v>
      </c>
      <c r="F269" s="91">
        <f t="shared" ref="F269" si="346">J268</f>
        <v>361.6</v>
      </c>
      <c r="K269" s="28">
        <v>968</v>
      </c>
      <c r="M269" s="39">
        <v>193.2</v>
      </c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workbookViewId="0">
      <selection activeCell="K18" sqref="K18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5" style="8" customWidth="1"/>
    <col min="9" max="10" width="8.83203125" style="1" customWidth="1"/>
    <col min="11" max="11" width="9.33203125" style="1"/>
    <col min="12" max="12" width="3.6640625" style="1" customWidth="1"/>
    <col min="13" max="16" width="9.33203125" style="1"/>
    <col min="17" max="17" width="2.83203125" style="1" customWidth="1"/>
    <col min="18" max="16384" width="9.33203125" style="1"/>
  </cols>
  <sheetData>
    <row r="1" spans="1:10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64"/>
    </row>
    <row r="2" spans="1:10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 x14ac:dyDescent="0.2">
      <c r="A3" s="15"/>
      <c r="B3" s="19"/>
      <c r="C3" s="94" t="s">
        <v>2</v>
      </c>
      <c r="D3" s="94"/>
      <c r="E3" s="94"/>
      <c r="F3" s="94"/>
      <c r="G3" s="94"/>
      <c r="H3" s="94"/>
      <c r="I3" s="95"/>
      <c r="J3" s="65"/>
    </row>
    <row r="4" spans="1:10" x14ac:dyDescent="0.2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 x14ac:dyDescent="0.2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 x14ac:dyDescent="0.2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 x14ac:dyDescent="0.2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 x14ac:dyDescent="0.2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 x14ac:dyDescent="0.2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 x14ac:dyDescent="0.2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 x14ac:dyDescent="0.2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 x14ac:dyDescent="0.2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 x14ac:dyDescent="0.2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 x14ac:dyDescent="0.2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 x14ac:dyDescent="0.2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 x14ac:dyDescent="0.2">
      <c r="A16" s="31" t="s">
        <v>30</v>
      </c>
      <c r="B16" s="42"/>
      <c r="C16" s="1"/>
      <c r="D16" s="55"/>
      <c r="E16" s="1"/>
      <c r="F16" s="55"/>
      <c r="G16" s="1"/>
      <c r="H16" s="55"/>
      <c r="J16" s="55"/>
    </row>
    <row r="17" spans="1:10" x14ac:dyDescent="0.2">
      <c r="A17" s="31" t="s">
        <v>31</v>
      </c>
      <c r="B17" s="42"/>
      <c r="C17" s="1"/>
      <c r="D17" s="55"/>
      <c r="E17" s="1"/>
      <c r="F17" s="55"/>
      <c r="G17" s="1"/>
      <c r="H17" s="55"/>
      <c r="J17" s="55"/>
    </row>
    <row r="18" spans="1:10" x14ac:dyDescent="0.2">
      <c r="A18" s="31" t="s">
        <v>32</v>
      </c>
      <c r="B18" s="42"/>
      <c r="C18" s="1"/>
      <c r="D18" s="55"/>
      <c r="E18" s="1"/>
      <c r="F18" s="55"/>
      <c r="G18" s="1"/>
      <c r="H18" s="55"/>
      <c r="J18" s="55"/>
    </row>
    <row r="19" spans="1:10" x14ac:dyDescent="0.2">
      <c r="A19" s="31" t="s">
        <v>33</v>
      </c>
      <c r="B19" s="42"/>
      <c r="C19" s="1"/>
      <c r="D19" s="55"/>
      <c r="E19" s="1"/>
      <c r="F19" s="55"/>
      <c r="G19" s="1"/>
      <c r="H19" s="55"/>
      <c r="J19" s="55"/>
    </row>
    <row r="20" spans="1:10" x14ac:dyDescent="0.2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 x14ac:dyDescent="0.2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cbe3053a071172090cad565e70a13f72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eb3219fb07cc1e437f09971a06ed9058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DDDB16-866A-4D3C-9149-4D69F99DF16A}">
  <ds:schemaRefs>
    <ds:schemaRef ds:uri="http://www.w3.org/XML/1998/namespace"/>
    <ds:schemaRef ds:uri="6d8b5dc3-c4a4-4c8e-871f-8fa2b349cfd5"/>
    <ds:schemaRef ds:uri="http://schemas.microsoft.com/office/2006/documentManagement/types"/>
    <ds:schemaRef ds:uri="http://purl.org/dc/terms/"/>
    <ds:schemaRef ds:uri="2f4dc805-a44e-4fe1-9bf6-2c8756bb9d0b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F4449EC-E96C-45BD-9BF7-3E103427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dc805-a44e-4fe1-9bf6-2c8756bb9d0b"/>
    <ds:schemaRef ds:uri="6d8b5dc3-c4a4-4c8e-871f-8fa2b349c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7BADFE-12FF-4609-A111-A9E79D47ED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2004-2009 </vt:lpstr>
      <vt:lpstr>2006-</vt:lpstr>
      <vt:lpstr>Sheet1</vt:lpstr>
    </vt:vector>
  </TitlesOfParts>
  <Manager/>
  <Company>Vegageðin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>Erna Katrín Gunnarsdóttir - VG</cp:lastModifiedBy>
  <cp:revision/>
  <dcterms:created xsi:type="dcterms:W3CDTF">2000-09-05T17:55:47Z</dcterms:created>
  <dcterms:modified xsi:type="dcterms:W3CDTF">2024-12-18T10:04:59Z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